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2\12_2024_Прил. к Выписке\"/>
    </mc:Choice>
  </mc:AlternateContent>
  <xr:revisionPtr revIDLastSave="0" documentId="13_ncr:1_{79B29D93-F588-4299-BFD9-8BB2C02F41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Б" sheetId="4" r:id="rId1"/>
  </sheets>
  <definedNames>
    <definedName name="_xlnm.Print_Titles" localSheetId="0">СБ!$B:$C</definedName>
    <definedName name="_xlnm.Print_Area" localSheetId="0">СБ!$A$1:$U$20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4" l="1"/>
  <c r="D20" i="4" l="1"/>
  <c r="N20" i="4" l="1"/>
  <c r="J20" i="4" l="1"/>
  <c r="M20" i="4" l="1"/>
  <c r="L20" i="4"/>
  <c r="K20" i="4" l="1"/>
  <c r="H20" i="4"/>
  <c r="E20" i="4"/>
  <c r="F20" i="4" l="1"/>
  <c r="G20" i="4"/>
  <c r="U19" i="4" l="1"/>
  <c r="U13" i="4"/>
  <c r="U17" i="4" l="1"/>
  <c r="T13" i="4"/>
  <c r="S13" i="4" s="1"/>
  <c r="U15" i="4"/>
  <c r="O20" i="4"/>
  <c r="U18" i="4"/>
  <c r="U16" i="4"/>
  <c r="U14" i="4"/>
  <c r="T19" i="4"/>
  <c r="S19" i="4" s="1"/>
  <c r="Q20" i="4" l="1"/>
  <c r="T12" i="4"/>
  <c r="T15" i="4"/>
  <c r="S15" i="4" s="1"/>
  <c r="T14" i="4"/>
  <c r="S14" i="4" s="1"/>
  <c r="R20" i="4"/>
  <c r="U12" i="4"/>
  <c r="U20" i="4" s="1"/>
  <c r="T18" i="4"/>
  <c r="S18" i="4" s="1"/>
  <c r="T16" i="4"/>
  <c r="S16" i="4" s="1"/>
  <c r="T17" i="4" l="1"/>
  <c r="S17" i="4" s="1"/>
  <c r="S12" i="4"/>
  <c r="P20" i="4"/>
  <c r="T20" i="4" l="1"/>
  <c r="S20" i="4"/>
</calcChain>
</file>

<file path=xl/sharedStrings.xml><?xml version="1.0" encoding="utf-8"?>
<sst xmlns="http://schemas.openxmlformats.org/spreadsheetml/2006/main" count="42" uniqueCount="27">
  <si>
    <t>Сверхбазовая программа ОМС</t>
  </si>
  <si>
    <t>№ п/п</t>
  </si>
  <si>
    <t>Наименование МО</t>
  </si>
  <si>
    <t>Стационар</t>
  </si>
  <si>
    <t>Дневной стационар</t>
  </si>
  <si>
    <t>Поликлиника</t>
  </si>
  <si>
    <t>Итого</t>
  </si>
  <si>
    <t>Кол-во баллов</t>
  </si>
  <si>
    <t>в том числе по СМО</t>
  </si>
  <si>
    <t>СОГАЗ</t>
  </si>
  <si>
    <t>Капитал</t>
  </si>
  <si>
    <t xml:space="preserve">ГБУЗ "Психиатрическая больница Калининградской области № 1" </t>
  </si>
  <si>
    <t xml:space="preserve">ГБУЗ "Психиатрическая больница Калининградской области № 2" </t>
  </si>
  <si>
    <t xml:space="preserve">ГБУЗ "Противотуберкулезный диспансер Калининградской области" </t>
  </si>
  <si>
    <t xml:space="preserve">ГБУЗ КО "Советский противотуберкулезный диспансер " </t>
  </si>
  <si>
    <t xml:space="preserve">ГБУЗ "Наркологический диспансер Калининградской области" </t>
  </si>
  <si>
    <t xml:space="preserve">ГБУЗ "Инфекционная больница Калининградской области" </t>
  </si>
  <si>
    <t>ГБУЗ КО "Черняховская инфекционная больница"</t>
  </si>
  <si>
    <t>ГБУЗ КО "Центр специализированных видов медицинской помощи"</t>
  </si>
  <si>
    <t xml:space="preserve">Размер стимулирующих выплат по итогам 2024 г. (СВ) всего </t>
  </si>
  <si>
    <t xml:space="preserve">Размер стимулирующих выплат по итогам 2024 г.  (СВ) всего </t>
  </si>
  <si>
    <r>
      <t xml:space="preserve">Выплаты стимулирующего характера в разрезе страховых медицинских организаций  по достигнутым целевым показателям результативности медицинских организаций, финансируемых по подушевому нормативу при реализации территориальной программы ОМС Калининградской области </t>
    </r>
    <r>
      <rPr>
        <b/>
        <sz val="14"/>
        <color theme="1"/>
        <rFont val="Times New Roman"/>
        <family val="1"/>
        <charset val="204"/>
      </rPr>
      <t>за  2024  год</t>
    </r>
  </si>
  <si>
    <t xml:space="preserve">Размер стимулирующих выплат по итогам 2024 г.  (СВ) </t>
  </si>
  <si>
    <t xml:space="preserve">Размер стимулирующих выплат по итогам 2024 г. (СВ) </t>
  </si>
  <si>
    <t>Приложение № 3</t>
  </si>
  <si>
    <t>к Выписке из Протокола заседания № 12</t>
  </si>
  <si>
    <t>Комиссии от 20.12.2024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</si>
</sst>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3" fillId="0" borderId="0" xfId="0" applyFont="1"/>
    <xf numFmtId="3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/>
    </xf>
    <xf numFmtId="3" fontId="3" fillId="4" borderId="4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3" borderId="4" xfId="0" applyNumberFormat="1" applyFont="1" applyFill="1" applyBorder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</cellXfs>
  <cellStyles count="2">
    <cellStyle name="Обычный" xfId="0" builtinId="0"/>
    <cellStyle name="Обычный 7" xfId="1" xr:uid="{25A82260-B889-4B99-BF40-0D6754EB331F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FF"/>
  </sheetPr>
  <dimension ref="B2:Z20"/>
  <sheetViews>
    <sheetView tabSelected="1" view="pageBreakPreview" topLeftCell="A2" zoomScaleNormal="100" zoomScaleSheetLayoutView="100" workbookViewId="0">
      <pane xSplit="3" ySplit="5" topLeftCell="R7" activePane="bottomRight" state="frozen"/>
      <selection activeCell="A2" sqref="A2"/>
      <selection pane="topRight" activeCell="E2" sqref="E2"/>
      <selection pane="bottomLeft" activeCell="A3" sqref="A3"/>
      <selection pane="bottomRight" activeCell="U3" sqref="U3"/>
    </sheetView>
  </sheetViews>
  <sheetFormatPr defaultColWidth="8.85546875" defaultRowHeight="15" x14ac:dyDescent="0.25"/>
  <cols>
    <col min="1" max="1" width="2.28515625" style="1" customWidth="1"/>
    <col min="2" max="2" width="5.42578125" style="2" customWidth="1"/>
    <col min="3" max="3" width="23.7109375" style="10" customWidth="1"/>
    <col min="4" max="4" width="8.42578125" style="3" customWidth="1"/>
    <col min="5" max="5" width="22.85546875" style="4" customWidth="1"/>
    <col min="6" max="6" width="14.140625" style="4" hidden="1" customWidth="1"/>
    <col min="7" max="7" width="14.28515625" style="4" customWidth="1"/>
    <col min="8" max="8" width="18.7109375" style="4" customWidth="1"/>
    <col min="9" max="9" width="8.5703125" style="3" customWidth="1"/>
    <col min="10" max="10" width="14.7109375" style="4" customWidth="1"/>
    <col min="11" max="11" width="13.7109375" style="4" hidden="1" customWidth="1"/>
    <col min="12" max="12" width="11" style="4" customWidth="1"/>
    <col min="13" max="13" width="11.85546875" style="4" customWidth="1"/>
    <col min="14" max="14" width="8.7109375" style="3" customWidth="1"/>
    <col min="15" max="15" width="13.85546875" style="4" customWidth="1"/>
    <col min="16" max="16" width="13.85546875" style="4" hidden="1" customWidth="1"/>
    <col min="17" max="17" width="14" style="4" customWidth="1"/>
    <col min="18" max="18" width="13.5703125" style="4" customWidth="1"/>
    <col min="19" max="19" width="15.28515625" style="5" customWidth="1"/>
    <col min="20" max="20" width="14.7109375" style="5" customWidth="1"/>
    <col min="21" max="21" width="16" style="5" customWidth="1"/>
    <col min="22" max="22" width="8.85546875" style="2"/>
    <col min="23" max="23" width="11.7109375" style="4" bestFit="1" customWidth="1"/>
    <col min="24" max="24" width="11.85546875" style="4" customWidth="1"/>
    <col min="25" max="25" width="11.7109375" style="4" customWidth="1"/>
    <col min="26" max="26" width="10.140625" style="4" bestFit="1" customWidth="1"/>
    <col min="27" max="16384" width="8.85546875" style="1"/>
  </cols>
  <sheetData>
    <row r="2" spans="2:26" x14ac:dyDescent="0.25">
      <c r="U2" s="26" t="s">
        <v>24</v>
      </c>
    </row>
    <row r="3" spans="2:26" x14ac:dyDescent="0.25">
      <c r="U3" s="50" t="s">
        <v>25</v>
      </c>
    </row>
    <row r="4" spans="2:26" x14ac:dyDescent="0.25">
      <c r="U4" s="50" t="s">
        <v>26</v>
      </c>
    </row>
    <row r="6" spans="2:26" ht="40.15" customHeight="1" x14ac:dyDescent="0.25">
      <c r="B6" s="32" t="s">
        <v>21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</row>
    <row r="8" spans="2:26" ht="15.75" x14ac:dyDescent="0.25">
      <c r="C8" s="19" t="s">
        <v>0</v>
      </c>
    </row>
    <row r="9" spans="2:26" s="12" customFormat="1" ht="24" customHeight="1" x14ac:dyDescent="0.2">
      <c r="B9" s="33" t="s">
        <v>1</v>
      </c>
      <c r="C9" s="33" t="s">
        <v>2</v>
      </c>
      <c r="D9" s="35" t="s">
        <v>3</v>
      </c>
      <c r="E9" s="36"/>
      <c r="F9" s="36"/>
      <c r="G9" s="36"/>
      <c r="H9" s="36"/>
      <c r="I9" s="37" t="s">
        <v>4</v>
      </c>
      <c r="J9" s="38"/>
      <c r="K9" s="38"/>
      <c r="L9" s="38"/>
      <c r="M9" s="38"/>
      <c r="N9" s="39" t="s">
        <v>5</v>
      </c>
      <c r="O9" s="40"/>
      <c r="P9" s="40"/>
      <c r="Q9" s="40"/>
      <c r="R9" s="40"/>
      <c r="S9" s="34" t="s">
        <v>6</v>
      </c>
      <c r="T9" s="34"/>
      <c r="U9" s="34"/>
      <c r="V9" s="23"/>
      <c r="W9" s="5"/>
      <c r="X9" s="5"/>
      <c r="Y9" s="5"/>
      <c r="Z9" s="5"/>
    </row>
    <row r="10" spans="2:26" s="11" customFormat="1" ht="33" customHeight="1" x14ac:dyDescent="0.25">
      <c r="B10" s="33"/>
      <c r="C10" s="33"/>
      <c r="D10" s="48" t="s">
        <v>7</v>
      </c>
      <c r="E10" s="27" t="s">
        <v>19</v>
      </c>
      <c r="F10" s="27" t="s">
        <v>20</v>
      </c>
      <c r="G10" s="29" t="s">
        <v>8</v>
      </c>
      <c r="H10" s="29"/>
      <c r="I10" s="30" t="s">
        <v>7</v>
      </c>
      <c r="J10" s="31" t="s">
        <v>22</v>
      </c>
      <c r="K10" s="31" t="s">
        <v>22</v>
      </c>
      <c r="L10" s="31" t="s">
        <v>8</v>
      </c>
      <c r="M10" s="31"/>
      <c r="N10" s="44" t="s">
        <v>7</v>
      </c>
      <c r="O10" s="43" t="s">
        <v>23</v>
      </c>
      <c r="P10" s="43" t="s">
        <v>23</v>
      </c>
      <c r="Q10" s="43" t="s">
        <v>8</v>
      </c>
      <c r="R10" s="43"/>
      <c r="S10" s="46" t="s">
        <v>22</v>
      </c>
      <c r="T10" s="41" t="s">
        <v>8</v>
      </c>
      <c r="U10" s="42"/>
      <c r="V10" s="6"/>
      <c r="W10" s="24"/>
      <c r="X10" s="24"/>
      <c r="Y10" s="24"/>
      <c r="Z10" s="24"/>
    </row>
    <row r="11" spans="2:26" s="6" customFormat="1" ht="57" customHeight="1" x14ac:dyDescent="0.25">
      <c r="B11" s="33"/>
      <c r="C11" s="33"/>
      <c r="D11" s="49"/>
      <c r="E11" s="28"/>
      <c r="F11" s="28"/>
      <c r="G11" s="20" t="s">
        <v>9</v>
      </c>
      <c r="H11" s="20" t="s">
        <v>10</v>
      </c>
      <c r="I11" s="30"/>
      <c r="J11" s="31"/>
      <c r="K11" s="31"/>
      <c r="L11" s="21" t="s">
        <v>9</v>
      </c>
      <c r="M11" s="21" t="s">
        <v>10</v>
      </c>
      <c r="N11" s="45"/>
      <c r="O11" s="43"/>
      <c r="P11" s="43"/>
      <c r="Q11" s="22" t="s">
        <v>9</v>
      </c>
      <c r="R11" s="22" t="s">
        <v>10</v>
      </c>
      <c r="S11" s="47"/>
      <c r="T11" s="25" t="s">
        <v>9</v>
      </c>
      <c r="U11" s="25" t="s">
        <v>10</v>
      </c>
      <c r="W11" s="24"/>
      <c r="X11" s="24"/>
      <c r="Y11" s="24"/>
      <c r="Z11" s="24"/>
    </row>
    <row r="12" spans="2:26" ht="27.6" customHeight="1" x14ac:dyDescent="0.25">
      <c r="B12" s="7">
        <v>1</v>
      </c>
      <c r="C12" s="8" t="s">
        <v>11</v>
      </c>
      <c r="D12" s="17">
        <v>2</v>
      </c>
      <c r="E12" s="18">
        <v>5130871.67</v>
      </c>
      <c r="F12" s="18">
        <v>5130871.67</v>
      </c>
      <c r="G12" s="18">
        <v>3377652.82</v>
      </c>
      <c r="H12" s="18">
        <v>1753218.85</v>
      </c>
      <c r="I12" s="15">
        <v>1</v>
      </c>
      <c r="J12" s="16">
        <v>613561.31999999995</v>
      </c>
      <c r="K12" s="16">
        <v>613561.31999999995</v>
      </c>
      <c r="L12" s="16">
        <v>403907.42</v>
      </c>
      <c r="M12" s="16">
        <v>209653.9</v>
      </c>
      <c r="N12" s="13">
        <v>2</v>
      </c>
      <c r="O12" s="14">
        <v>1634236.74</v>
      </c>
      <c r="P12" s="14">
        <v>1634236.74</v>
      </c>
      <c r="Q12" s="14">
        <v>1075818.05</v>
      </c>
      <c r="R12" s="14">
        <v>558418.68999999994</v>
      </c>
      <c r="S12" s="9">
        <f>T12+U12</f>
        <v>7378669.7300000004</v>
      </c>
      <c r="T12" s="9">
        <f t="shared" ref="T12:U19" si="0">G12+L12+Q12</f>
        <v>4857378.29</v>
      </c>
      <c r="U12" s="9">
        <f t="shared" si="0"/>
        <v>2521291.44</v>
      </c>
      <c r="V12" s="4"/>
    </row>
    <row r="13" spans="2:26" ht="60" x14ac:dyDescent="0.25">
      <c r="B13" s="7">
        <v>2</v>
      </c>
      <c r="C13" s="8" t="s">
        <v>12</v>
      </c>
      <c r="D13" s="17">
        <v>2</v>
      </c>
      <c r="E13" s="18">
        <v>9486052.4299999997</v>
      </c>
      <c r="F13" s="18">
        <v>9486052.4299999997</v>
      </c>
      <c r="G13" s="18">
        <v>6244668.3099999996</v>
      </c>
      <c r="H13" s="18">
        <v>3241384.12</v>
      </c>
      <c r="I13" s="15">
        <v>0</v>
      </c>
      <c r="J13" s="16">
        <v>0</v>
      </c>
      <c r="K13" s="16">
        <v>0</v>
      </c>
      <c r="L13" s="16">
        <v>0</v>
      </c>
      <c r="M13" s="16">
        <v>0</v>
      </c>
      <c r="N13" s="13">
        <v>0</v>
      </c>
      <c r="O13" s="14">
        <v>0</v>
      </c>
      <c r="P13" s="14">
        <v>0</v>
      </c>
      <c r="Q13" s="14">
        <v>0</v>
      </c>
      <c r="R13" s="14">
        <v>0</v>
      </c>
      <c r="S13" s="9">
        <f t="shared" ref="S13:S19" si="1">T13+U13</f>
        <v>9486052.4299999997</v>
      </c>
      <c r="T13" s="9">
        <f t="shared" si="0"/>
        <v>6244668.3099999996</v>
      </c>
      <c r="U13" s="9">
        <f t="shared" si="0"/>
        <v>3241384.12</v>
      </c>
      <c r="V13" s="4"/>
    </row>
    <row r="14" spans="2:26" ht="75" x14ac:dyDescent="0.25">
      <c r="B14" s="7">
        <v>3</v>
      </c>
      <c r="C14" s="8" t="s">
        <v>13</v>
      </c>
      <c r="D14" s="17">
        <v>0</v>
      </c>
      <c r="E14" s="18">
        <v>0</v>
      </c>
      <c r="F14" s="18">
        <v>0</v>
      </c>
      <c r="G14" s="18">
        <v>0</v>
      </c>
      <c r="H14" s="18">
        <v>0</v>
      </c>
      <c r="I14" s="15">
        <v>2</v>
      </c>
      <c r="J14" s="16">
        <v>196793.51</v>
      </c>
      <c r="K14" s="16">
        <v>196793.51</v>
      </c>
      <c r="L14" s="16">
        <v>129549.17</v>
      </c>
      <c r="M14" s="16">
        <v>67244.34</v>
      </c>
      <c r="N14" s="13">
        <v>0</v>
      </c>
      <c r="O14" s="14">
        <v>0</v>
      </c>
      <c r="P14" s="14">
        <v>0</v>
      </c>
      <c r="Q14" s="14">
        <v>0</v>
      </c>
      <c r="R14" s="14">
        <v>0</v>
      </c>
      <c r="S14" s="9">
        <f t="shared" si="1"/>
        <v>196793.51</v>
      </c>
      <c r="T14" s="9">
        <f t="shared" si="0"/>
        <v>129549.17</v>
      </c>
      <c r="U14" s="9">
        <f t="shared" si="0"/>
        <v>67244.34</v>
      </c>
      <c r="V14" s="4"/>
    </row>
    <row r="15" spans="2:26" ht="45" x14ac:dyDescent="0.25">
      <c r="B15" s="7">
        <v>4</v>
      </c>
      <c r="C15" s="8" t="s">
        <v>14</v>
      </c>
      <c r="D15" s="17">
        <v>2</v>
      </c>
      <c r="E15" s="18">
        <v>546754.30000000005</v>
      </c>
      <c r="F15" s="18">
        <v>546754.30000000005</v>
      </c>
      <c r="G15" s="18">
        <v>359928.36</v>
      </c>
      <c r="H15" s="18">
        <v>186825.94</v>
      </c>
      <c r="I15" s="15">
        <v>0</v>
      </c>
      <c r="J15" s="16">
        <v>0</v>
      </c>
      <c r="K15" s="16">
        <v>0</v>
      </c>
      <c r="L15" s="16">
        <v>0</v>
      </c>
      <c r="M15" s="16">
        <v>0</v>
      </c>
      <c r="N15" s="13">
        <v>2</v>
      </c>
      <c r="O15" s="14">
        <v>117592.68</v>
      </c>
      <c r="P15" s="14">
        <v>117592.68</v>
      </c>
      <c r="Q15" s="14">
        <v>77411.259999999995</v>
      </c>
      <c r="R15" s="14">
        <v>40181.42</v>
      </c>
      <c r="S15" s="9">
        <f t="shared" si="1"/>
        <v>664346.98</v>
      </c>
      <c r="T15" s="9">
        <f t="shared" si="0"/>
        <v>437339.62</v>
      </c>
      <c r="U15" s="9">
        <f t="shared" si="0"/>
        <v>227007.35999999999</v>
      </c>
      <c r="V15" s="4"/>
    </row>
    <row r="16" spans="2:26" ht="60" x14ac:dyDescent="0.25">
      <c r="B16" s="7">
        <v>5</v>
      </c>
      <c r="C16" s="8" t="s">
        <v>15</v>
      </c>
      <c r="D16" s="17">
        <v>2</v>
      </c>
      <c r="E16" s="18">
        <v>3469061.79</v>
      </c>
      <c r="F16" s="18">
        <v>3469061.79</v>
      </c>
      <c r="G16" s="18">
        <v>2283683.38</v>
      </c>
      <c r="H16" s="18">
        <v>1185378.4099999999</v>
      </c>
      <c r="I16" s="15">
        <v>2</v>
      </c>
      <c r="J16" s="16">
        <v>132924.78</v>
      </c>
      <c r="K16" s="16">
        <v>132924.78</v>
      </c>
      <c r="L16" s="16">
        <v>87504.38</v>
      </c>
      <c r="M16" s="16">
        <v>45420.4</v>
      </c>
      <c r="N16" s="13">
        <v>2</v>
      </c>
      <c r="O16" s="14">
        <v>1466893.3</v>
      </c>
      <c r="P16" s="14">
        <v>1466893.3</v>
      </c>
      <c r="Q16" s="14">
        <v>965655.86</v>
      </c>
      <c r="R16" s="14">
        <v>501237.44</v>
      </c>
      <c r="S16" s="9">
        <f t="shared" si="1"/>
        <v>5068879.8699999992</v>
      </c>
      <c r="T16" s="9">
        <f t="shared" si="0"/>
        <v>3336843.6199999996</v>
      </c>
      <c r="U16" s="9">
        <f t="shared" si="0"/>
        <v>1732036.2499999998</v>
      </c>
      <c r="V16" s="4"/>
    </row>
    <row r="17" spans="2:22" ht="60" x14ac:dyDescent="0.25">
      <c r="B17" s="7">
        <v>6</v>
      </c>
      <c r="C17" s="8" t="s">
        <v>16</v>
      </c>
      <c r="D17" s="17">
        <v>2</v>
      </c>
      <c r="E17" s="18">
        <v>1190469.96</v>
      </c>
      <c r="F17" s="18">
        <v>1190469.96</v>
      </c>
      <c r="G17" s="18">
        <v>783686.37</v>
      </c>
      <c r="H17" s="18">
        <v>406783.59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3">
        <v>2</v>
      </c>
      <c r="O17" s="14">
        <v>2467184.8800000004</v>
      </c>
      <c r="P17" s="14">
        <v>2467184.88</v>
      </c>
      <c r="Q17" s="14">
        <v>1624147.81</v>
      </c>
      <c r="R17" s="14">
        <v>843037.07</v>
      </c>
      <c r="S17" s="9">
        <f t="shared" si="1"/>
        <v>3657654.84</v>
      </c>
      <c r="T17" s="9">
        <f t="shared" si="0"/>
        <v>2407834.1800000002</v>
      </c>
      <c r="U17" s="9">
        <f t="shared" si="0"/>
        <v>1249820.6599999999</v>
      </c>
      <c r="V17" s="4"/>
    </row>
    <row r="18" spans="2:22" ht="45" x14ac:dyDescent="0.25">
      <c r="B18" s="7">
        <v>7</v>
      </c>
      <c r="C18" s="8" t="s">
        <v>17</v>
      </c>
      <c r="D18" s="17">
        <v>2</v>
      </c>
      <c r="E18" s="18">
        <v>352831.59</v>
      </c>
      <c r="F18" s="18">
        <v>352831.59</v>
      </c>
      <c r="G18" s="18">
        <v>232269.04</v>
      </c>
      <c r="H18" s="18">
        <v>120562.55</v>
      </c>
      <c r="I18" s="15">
        <v>0</v>
      </c>
      <c r="J18" s="16">
        <v>0</v>
      </c>
      <c r="K18" s="16">
        <v>0</v>
      </c>
      <c r="L18" s="16">
        <v>0</v>
      </c>
      <c r="M18" s="16">
        <v>0</v>
      </c>
      <c r="N18" s="13">
        <v>0</v>
      </c>
      <c r="O18" s="14">
        <v>0</v>
      </c>
      <c r="P18" s="14">
        <v>0</v>
      </c>
      <c r="Q18" s="14">
        <v>0</v>
      </c>
      <c r="R18" s="14">
        <v>0</v>
      </c>
      <c r="S18" s="9">
        <f t="shared" si="1"/>
        <v>352831.59</v>
      </c>
      <c r="T18" s="9">
        <f t="shared" si="0"/>
        <v>232269.04</v>
      </c>
      <c r="U18" s="9">
        <f t="shared" si="0"/>
        <v>120562.55</v>
      </c>
      <c r="V18" s="4"/>
    </row>
    <row r="19" spans="2:22" ht="60" x14ac:dyDescent="0.25">
      <c r="B19" s="7">
        <v>8</v>
      </c>
      <c r="C19" s="8" t="s">
        <v>18</v>
      </c>
      <c r="D19" s="17">
        <v>2</v>
      </c>
      <c r="E19" s="18">
        <v>495580.25</v>
      </c>
      <c r="F19" s="18">
        <v>495580.25</v>
      </c>
      <c r="G19" s="18">
        <v>326240.48</v>
      </c>
      <c r="H19" s="18">
        <v>169339.77</v>
      </c>
      <c r="I19" s="15">
        <v>1</v>
      </c>
      <c r="J19" s="16">
        <v>32096.49</v>
      </c>
      <c r="K19" s="16">
        <v>32096.489999999998</v>
      </c>
      <c r="L19" s="16">
        <v>21129.119999999999</v>
      </c>
      <c r="M19" s="16">
        <v>10967.37</v>
      </c>
      <c r="N19" s="13">
        <v>2</v>
      </c>
      <c r="O19" s="14">
        <v>535197.46</v>
      </c>
      <c r="P19" s="14">
        <v>535197.46</v>
      </c>
      <c r="Q19" s="14">
        <v>352320.49</v>
      </c>
      <c r="R19" s="14">
        <v>182876.97</v>
      </c>
      <c r="S19" s="9">
        <f t="shared" si="1"/>
        <v>1062874.2</v>
      </c>
      <c r="T19" s="9">
        <f t="shared" si="0"/>
        <v>699690.09</v>
      </c>
      <c r="U19" s="9">
        <f t="shared" si="0"/>
        <v>363184.11</v>
      </c>
      <c r="V19" s="4"/>
    </row>
    <row r="20" spans="2:22" x14ac:dyDescent="0.25">
      <c r="B20" s="7"/>
      <c r="C20" s="8" t="s">
        <v>6</v>
      </c>
      <c r="D20" s="17">
        <f t="shared" ref="D20:U20" si="2">SUM(D12:D19)</f>
        <v>14</v>
      </c>
      <c r="E20" s="18">
        <f t="shared" si="2"/>
        <v>20671621.990000002</v>
      </c>
      <c r="F20" s="18">
        <f t="shared" si="2"/>
        <v>20671621.990000002</v>
      </c>
      <c r="G20" s="18">
        <f t="shared" si="2"/>
        <v>13608128.759999996</v>
      </c>
      <c r="H20" s="18">
        <f t="shared" si="2"/>
        <v>7063493.2300000004</v>
      </c>
      <c r="I20" s="15">
        <f t="shared" si="2"/>
        <v>6</v>
      </c>
      <c r="J20" s="16">
        <f t="shared" si="2"/>
        <v>975376.1</v>
      </c>
      <c r="K20" s="16">
        <f t="shared" si="2"/>
        <v>975376.1</v>
      </c>
      <c r="L20" s="16">
        <f t="shared" si="2"/>
        <v>642090.09</v>
      </c>
      <c r="M20" s="16">
        <f t="shared" si="2"/>
        <v>333286.01</v>
      </c>
      <c r="N20" s="13">
        <f t="shared" si="2"/>
        <v>10</v>
      </c>
      <c r="O20" s="14">
        <f t="shared" si="2"/>
        <v>6221105.0599999996</v>
      </c>
      <c r="P20" s="14">
        <f t="shared" si="2"/>
        <v>6221105.0599999996</v>
      </c>
      <c r="Q20" s="14">
        <f t="shared" si="2"/>
        <v>4095353.4699999997</v>
      </c>
      <c r="R20" s="14">
        <f t="shared" si="2"/>
        <v>2125751.5900000003</v>
      </c>
      <c r="S20" s="9">
        <f t="shared" si="2"/>
        <v>27868103.150000002</v>
      </c>
      <c r="T20" s="9">
        <f t="shared" si="2"/>
        <v>18345572.319999997</v>
      </c>
      <c r="U20" s="9">
        <f t="shared" si="2"/>
        <v>9522530.8300000001</v>
      </c>
      <c r="V20" s="4"/>
    </row>
  </sheetData>
  <mergeCells count="21">
    <mergeCell ref="B6:U6"/>
    <mergeCell ref="B9:B11"/>
    <mergeCell ref="C9:C11"/>
    <mergeCell ref="S9:U9"/>
    <mergeCell ref="E10:E11"/>
    <mergeCell ref="D9:H9"/>
    <mergeCell ref="I9:M9"/>
    <mergeCell ref="N9:R9"/>
    <mergeCell ref="T10:U10"/>
    <mergeCell ref="L10:M10"/>
    <mergeCell ref="P10:P11"/>
    <mergeCell ref="Q10:R10"/>
    <mergeCell ref="N10:N11"/>
    <mergeCell ref="S10:S11"/>
    <mergeCell ref="O10:O11"/>
    <mergeCell ref="D10:D11"/>
    <mergeCell ref="F10:F11"/>
    <mergeCell ref="G10:H10"/>
    <mergeCell ref="I10:I11"/>
    <mergeCell ref="K10:K11"/>
    <mergeCell ref="J10:J11"/>
  </mergeCells>
  <pageMargins left="0" right="0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СБ</vt:lpstr>
      <vt:lpstr>СБ!Заголовки_для_печати</vt:lpstr>
      <vt:lpstr>СБ!Область_печати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критерии свб</dc:title>
  <dc:creator>Тимофеева Е.В.</dc:creator>
  <cp:keywords>Расчеты критерии свб</cp:keywords>
  <cp:lastModifiedBy>Половинчак</cp:lastModifiedBy>
  <cp:lastPrinted>2024-12-19T12:45:25Z</cp:lastPrinted>
  <dcterms:created xsi:type="dcterms:W3CDTF">2019-06-27T12:35:57Z</dcterms:created>
  <dcterms:modified xsi:type="dcterms:W3CDTF">2024-12-19T12:45:29Z</dcterms:modified>
</cp:coreProperties>
</file>